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Расходы!#REF!</definedName>
    <definedName name="FILE_NAME" localSheetId="0">Доходы!$I$2</definedName>
    <definedName name="FIO" localSheetId="0">Доходы!$E$24</definedName>
    <definedName name="FIO" localSheetId="1">Расходы!#REF!</definedName>
    <definedName name="LAST_CELL" localSheetId="0">Доходы!$J$56</definedName>
    <definedName name="LAST_CELL" localSheetId="2">Источники!$G$31</definedName>
    <definedName name="LAST_CELL" localSheetId="1">Расходы!#REF!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Доходы!$A$57</definedName>
    <definedName name="REND_1" localSheetId="1">Расходы!#REF!</definedName>
    <definedName name="SIGN" localSheetId="0">Доходы!$A$23:$E$25</definedName>
    <definedName name="SIGN" localSheetId="2">Источники!$A$25:$D$26</definedName>
    <definedName name="SIGN" localSheetId="1">Расходы!#REF!</definedName>
    <definedName name="TERR_CODE" localSheetId="0">Доходы!$I$5</definedName>
    <definedName name="TERR_NAME" localSheetId="0">Доходы!$I$4</definedName>
  </definedNames>
  <calcPr calcId="144525"/>
</workbook>
</file>

<file path=xl/calcChain.xml><?xml version="1.0" encoding="utf-8"?>
<calcChain xmlns="http://schemas.openxmlformats.org/spreadsheetml/2006/main">
  <c r="E20" i="3" l="1"/>
  <c r="F13" i="2"/>
  <c r="E13" i="2"/>
  <c r="F15" i="2"/>
  <c r="E15" i="2"/>
  <c r="F73" i="2"/>
  <c r="F72" i="2" s="1"/>
  <c r="F71" i="2" s="1"/>
  <c r="F74" i="2"/>
  <c r="F68" i="2"/>
  <c r="F67" i="2" s="1"/>
  <c r="F66" i="2" s="1"/>
  <c r="F69" i="2"/>
  <c r="F63" i="2"/>
  <c r="F62" i="2" s="1"/>
  <c r="F61" i="2" s="1"/>
  <c r="F64" i="2"/>
  <c r="F58" i="2"/>
  <c r="F59" i="2"/>
  <c r="F54" i="2"/>
  <c r="F53" i="2" s="1"/>
  <c r="F52" i="2" s="1"/>
  <c r="F55" i="2"/>
  <c r="F49" i="2"/>
  <c r="F48" i="2" s="1"/>
  <c r="F46" i="2"/>
  <c r="F45" i="2" s="1"/>
  <c r="E46" i="2"/>
  <c r="E45" i="2" s="1"/>
  <c r="F42" i="2"/>
  <c r="F41" i="2" s="1"/>
  <c r="E42" i="2"/>
  <c r="E41" i="2" s="1"/>
  <c r="E40" i="2" s="1"/>
  <c r="F38" i="2"/>
  <c r="F37" i="2" s="1"/>
  <c r="F35" i="2"/>
  <c r="F34" i="2" s="1"/>
  <c r="F31" i="2"/>
  <c r="F30" i="2" s="1"/>
  <c r="E31" i="2"/>
  <c r="E30" i="2" s="1"/>
  <c r="F28" i="2"/>
  <c r="F27" i="2" s="1"/>
  <c r="E27" i="2"/>
  <c r="E28" i="2"/>
  <c r="E22" i="2"/>
  <c r="F23" i="2"/>
  <c r="F22" i="2" s="1"/>
  <c r="E23" i="2"/>
  <c r="F18" i="2"/>
  <c r="F17" i="2" s="1"/>
  <c r="F16" i="2" s="1"/>
  <c r="E18" i="2"/>
  <c r="E17" i="2" s="1"/>
  <c r="E16" i="2" s="1"/>
  <c r="E19" i="3"/>
  <c r="E18" i="3" s="1"/>
  <c r="E12" i="3" s="1"/>
  <c r="E21" i="2" l="1"/>
  <c r="F40" i="2"/>
  <c r="F21" i="2"/>
</calcChain>
</file>

<file path=xl/sharedStrings.xml><?xml version="1.0" encoding="utf-8"?>
<sst xmlns="http://schemas.openxmlformats.org/spreadsheetml/2006/main" count="431" uniqueCount="242">
  <si>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</si>
  <si>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</si>
  <si>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</si>
  <si>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</si>
  <si>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</si>
  <si>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</si>
  <si>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01.04.2020 г.</t>
  </si>
  <si>
    <t>01.04.2020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</si>
  <si>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</si>
  <si>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</si>
  <si>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</si>
  <si>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</si>
  <si>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</si>
  <si>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</si>
  <si>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</si>
  <si>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</si>
  <si>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Финансово-бюджетная палата Бугульминского муниципального района Республики Татарстан</t>
  </si>
  <si>
    <t>бюджет Староисаковского сельского поселения Бугульминского муниципального района Республики Татарстан</t>
  </si>
  <si>
    <t>Единица измерения: руб.</t>
  </si>
  <si>
    <t>93065676</t>
  </si>
  <si>
    <t>830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</si>
  <si>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</si>
  <si>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</si>
  <si>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</si>
  <si>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</si>
  <si>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</si>
  <si>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</si>
  <si>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</si>
  <si>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</si>
  <si>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</si>
  <si>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</si>
  <si>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</si>
  <si>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</si>
  <si>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</si>
  <si>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</si>
  <si>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</si>
  <si>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</si>
  <si>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</si>
  <si>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</si>
  <si>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</si>
  <si>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</si>
  <si>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</si>
  <si>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</si>
  <si>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</si>
  <si>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</si>
  <si>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</si>
  <si>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</si>
  <si>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</si>
  <si>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</si>
  <si>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</si>
  <si>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</si>
  <si>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</si>
  <si>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</si>
  <si>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</si>
  <si>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</si>
  <si>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</si>
  <si>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</si>
  <si>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</si>
  <si>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</si>
  <si>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</si>
  <si>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</si>
  <si>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</si>
  <si>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</si>
  <si>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</si>
  <si>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</si>
  <si>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</si>
  <si>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</si>
  <si>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</si>
  <si>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</si>
  <si>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</si>
  <si>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</si>
  <si>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</si>
  <si>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</si>
  <si>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</si>
  <si>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</si>
  <si>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</si>
  <si>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</si>
  <si>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</si>
  <si>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</si>
  <si>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</si>
  <si>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</si>
  <si>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</si>
  <si>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</si>
  <si>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</si>
  <si>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</si>
  <si>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</si>
  <si>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</si>
  <si>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</si>
  <si>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840 11105035100000120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</si>
  <si>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</si>
  <si>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</si>
  <si>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</si>
  <si>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</si>
  <si>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Дотации бюджетам бюджетной системы Российской Федерации</t>
  </si>
  <si>
    <t>830 20210000000000150</t>
  </si>
  <si>
    <t>Дотации бюджетам сельских поселений на выравнивание бюджетной обеспеченности</t>
  </si>
  <si>
    <t>830 20216001100000150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</si>
  <si>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</si>
  <si>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</si>
  <si>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</si>
  <si>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830 20235118000000150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</si>
  <si>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</si>
  <si>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830 20235118100000150</t>
  </si>
  <si>
    <t>Иные межбюджетные трансферты</t>
  </si>
  <si>
    <t>830 20240000000000150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</si>
  <si>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</si>
  <si>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830 20245160000000150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</si>
  <si>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</si>
  <si>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830 20245160100000150</t>
  </si>
  <si>
    <t xml:space="preserve">                          2. Расходы бюджета</t>
  </si>
  <si>
    <t>Код расхода по бюджетной классификации</t>
  </si>
  <si>
    <t>Всего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</si>
  <si>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</si>
  <si>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</si>
  <si>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</si>
  <si>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</si>
  <si>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</si>
  <si>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</si>
  <si>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</si>
  <si>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</si>
  <si>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</si>
  <si>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</si>
  <si>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</si>
  <si>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</si>
  <si>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</si>
  <si>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</si>
  <si>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</si>
  <si>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</si>
  <si>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</si>
  <si>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</si>
  <si>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</si>
  <si>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</si>
  <si>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</si>
  <si>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</si>
  <si>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</si>
  <si>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</si>
  <si>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</si>
  <si>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</si>
  <si>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</si>
  <si>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</si>
  <si>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</si>
  <si>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</si>
  <si>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</si>
  <si>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</si>
  <si>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</si>
  <si>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</si>
  <si>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</si>
  <si>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</si>
  <si>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</si>
  <si>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</si>
  <si>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</si>
  <si>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</si>
  <si>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</si>
  <si>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</si>
  <si>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</si>
  <si>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</si>
  <si>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</si>
  <si>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</si>
  <si>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</si>
  <si>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</si>
  <si>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</si>
  <si>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</si>
  <si>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</si>
  <si>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</si>
  <si>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</si>
  <si>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</si>
  <si>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</si>
  <si>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</si>
  <si>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</si>
  <si>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</si>
  <si>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</si>
  <si>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</si>
  <si>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</si>
  <si>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</si>
  <si>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</si>
  <si>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</si>
  <si>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</si>
  <si>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</si>
  <si>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</si>
  <si>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</si>
  <si>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</si>
  <si>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</si>
  <si>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</si>
  <si>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</si>
  <si>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</si>
  <si>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</si>
  <si>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</si>
  <si>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</si>
  <si>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</si>
  <si>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</si>
  <si>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</si>
  <si>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</si>
  <si>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</si>
  <si>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</si>
  <si>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</si>
  <si>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</si>
  <si>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</si>
  <si>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</si>
  <si>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</si>
  <si>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</si>
  <si>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</si>
  <si>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</si>
  <si>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</si>
  <si>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</si>
  <si>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</si>
  <si>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</si>
  <si>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</si>
  <si>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</si>
  <si>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</si>
  <si>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</si>
  <si>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</si>
  <si>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</si>
  <si>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</si>
  <si>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</si>
  <si>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</si>
  <si>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</si>
  <si>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</si>
  <si>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</si>
  <si>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</si>
  <si>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</si>
  <si>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</si>
  <si>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</si>
  <si>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</si>
  <si>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</si>
  <si>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</si>
  <si>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</si>
  <si>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818 01050201100000510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</si>
  <si>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</si>
  <si>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</si>
  <si>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</si>
  <si>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818 01050201100000610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</si>
  <si>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</si>
  <si>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</si>
  <si>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</si>
  <si>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</si>
  <si>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</si>
  <si>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</si>
  <si>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НЕ УКАЗАНО</t>
  </si>
  <si>
    <t>000 00000000000000000</t>
  </si>
  <si>
    <t>"________"    _______________  200___  г.</t>
  </si>
  <si>
    <t>Доходы/PARAMS</t>
  </si>
  <si>
    <t>Исполнение за 1 кв.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</si>
</sst>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left" vertical="center" wrapText="1"/>
    </xf>
    <xf numFmtId="49" fontId="4" fillId="0" borderId="18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" fontId="4" fillId="2" borderId="18" xfId="0" applyNumberFormat="1" applyFont="1" applyFill="1" applyBorder="1" applyAlignment="1" applyProtection="1">
      <alignment horizontal="right" vertical="center"/>
    </xf>
    <xf numFmtId="4" fontId="2" fillId="2" borderId="26" xfId="0" applyNumberFormat="1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workbookViewId="0">
      <selection activeCell="K21" sqref="K21"/>
    </sheetView>
  </sheetViews>
  <sheetFormatPr defaultRowHeight="12.75" customHeight="1" x14ac:dyDescent="0.25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8.3" customHeight="1" x14ac:dyDescent="0.25">
      <c r="A1" s="50" t="s">
        <v>0</v>
      </c>
      <c r="B1" s="50"/>
      <c r="C1" s="50"/>
      <c r="D1" s="50"/>
      <c r="E1" s="50"/>
      <c r="F1" s="2"/>
      <c r="G1" s="2"/>
    </row>
    <row r="2" spans="1:7" ht="18.3" customHeight="1" x14ac:dyDescent="0.25">
      <c r="A2" s="50" t="s">
        <v>1</v>
      </c>
      <c r="B2" s="50"/>
      <c r="C2" s="50"/>
      <c r="D2" s="50"/>
      <c r="E2" s="50"/>
      <c r="F2" s="3"/>
      <c r="G2" s="4" t="s">
        <v>2</v>
      </c>
    </row>
    <row r="3" spans="1:7" ht="13.2" x14ac:dyDescent="0.2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 x14ac:dyDescent="0.25">
      <c r="A4" s="76" t="s">
        <v>6</v>
      </c>
      <c r="B4" s="76"/>
      <c r="C4" s="76"/>
      <c r="D4" s="76"/>
      <c r="E4" s="76"/>
      <c r="F4" s="9" t="s">
        <v>5</v>
      </c>
      <c r="G4" s="10" t="s">
        <v>7</v>
      </c>
    </row>
    <row r="5" spans="1:7" ht="13.2" x14ac:dyDescent="0.2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26.55" customHeight="1" x14ac:dyDescent="0.25">
      <c r="A6" s="9" t="s">
        <v>9</v>
      </c>
      <c r="B6" s="77" t="s">
        <v>16</v>
      </c>
      <c r="C6" s="77"/>
      <c r="D6" s="77"/>
      <c r="E6" s="77"/>
      <c r="F6" s="9" t="s">
        <v>10</v>
      </c>
      <c r="G6" s="12" t="s">
        <v>20</v>
      </c>
    </row>
    <row r="7" spans="1:7" ht="26.55" customHeight="1" x14ac:dyDescent="0.25">
      <c r="A7" s="9" t="s">
        <v>11</v>
      </c>
      <c r="B7" s="77" t="s">
        <v>17</v>
      </c>
      <c r="C7" s="77"/>
      <c r="D7" s="77"/>
      <c r="E7" s="77"/>
      <c r="F7" s="13" t="s">
        <v>12</v>
      </c>
      <c r="G7" s="14"/>
    </row>
    <row r="8" spans="1:7" ht="13.2" x14ac:dyDescent="0.25">
      <c r="A8" s="9" t="s">
        <v>13</v>
      </c>
      <c r="B8" s="9"/>
      <c r="C8" s="9"/>
      <c r="D8" s="9"/>
      <c r="E8" s="6"/>
      <c r="F8" s="9"/>
      <c r="G8" s="15"/>
    </row>
    <row r="9" spans="1:7" ht="13.2" x14ac:dyDescent="0.25">
      <c r="A9" s="78" t="s">
        <v>18</v>
      </c>
      <c r="B9" s="78"/>
      <c r="C9" s="78"/>
      <c r="D9" s="78"/>
      <c r="E9" s="78"/>
      <c r="F9" s="9" t="s">
        <v>14</v>
      </c>
      <c r="G9" s="16" t="s">
        <v>15</v>
      </c>
    </row>
    <row r="10" spans="1:7" ht="20.25" customHeight="1" x14ac:dyDescent="0.25">
      <c r="A10" s="50" t="s">
        <v>21</v>
      </c>
      <c r="B10" s="50"/>
      <c r="C10" s="50"/>
      <c r="D10" s="50"/>
      <c r="E10" s="50"/>
      <c r="F10" s="1"/>
      <c r="G10" s="17"/>
    </row>
    <row r="11" spans="1:7" ht="4.2" customHeight="1" x14ac:dyDescent="0.25">
      <c r="A11" s="68" t="s">
        <v>22</v>
      </c>
      <c r="B11" s="71" t="s">
        <v>23</v>
      </c>
      <c r="C11" s="62" t="s">
        <v>24</v>
      </c>
      <c r="D11" s="63"/>
      <c r="E11" s="56" t="s">
        <v>25</v>
      </c>
      <c r="F11" s="57"/>
      <c r="G11" s="53" t="s">
        <v>26</v>
      </c>
    </row>
    <row r="12" spans="1:7" ht="3.6" customHeight="1" x14ac:dyDescent="0.25">
      <c r="A12" s="69"/>
      <c r="B12" s="72"/>
      <c r="C12" s="64"/>
      <c r="D12" s="65"/>
      <c r="E12" s="58"/>
      <c r="F12" s="59"/>
      <c r="G12" s="54"/>
    </row>
    <row r="13" spans="1:7" ht="3" customHeight="1" x14ac:dyDescent="0.25">
      <c r="A13" s="69"/>
      <c r="B13" s="72"/>
      <c r="C13" s="64"/>
      <c r="D13" s="65"/>
      <c r="E13" s="58"/>
      <c r="F13" s="59"/>
      <c r="G13" s="54"/>
    </row>
    <row r="14" spans="1:7" ht="3" customHeight="1" x14ac:dyDescent="0.25">
      <c r="A14" s="69"/>
      <c r="B14" s="72"/>
      <c r="C14" s="64"/>
      <c r="D14" s="65"/>
      <c r="E14" s="58"/>
      <c r="F14" s="59"/>
      <c r="G14" s="54"/>
    </row>
    <row r="15" spans="1:7" ht="3" customHeight="1" x14ac:dyDescent="0.25">
      <c r="A15" s="69"/>
      <c r="B15" s="72"/>
      <c r="C15" s="64"/>
      <c r="D15" s="65"/>
      <c r="E15" s="58"/>
      <c r="F15" s="59"/>
      <c r="G15" s="54"/>
    </row>
    <row r="16" spans="1:7" ht="3" customHeight="1" x14ac:dyDescent="0.25">
      <c r="A16" s="69"/>
      <c r="B16" s="72"/>
      <c r="C16" s="64"/>
      <c r="D16" s="65"/>
      <c r="E16" s="58"/>
      <c r="F16" s="59"/>
      <c r="G16" s="54"/>
    </row>
    <row r="17" spans="1:7" ht="8.4" customHeight="1" x14ac:dyDescent="0.25">
      <c r="A17" s="70"/>
      <c r="B17" s="73"/>
      <c r="C17" s="66"/>
      <c r="D17" s="67"/>
      <c r="E17" s="60"/>
      <c r="F17" s="61"/>
      <c r="G17" s="55"/>
    </row>
    <row r="18" spans="1:7" ht="14.25" customHeight="1" x14ac:dyDescent="0.25">
      <c r="A18" s="18">
        <v>1</v>
      </c>
      <c r="B18" s="19">
        <v>2</v>
      </c>
      <c r="C18" s="51">
        <v>3</v>
      </c>
      <c r="D18" s="52"/>
      <c r="E18" s="74" t="s">
        <v>27</v>
      </c>
      <c r="F18" s="75"/>
      <c r="G18" s="22" t="s">
        <v>28</v>
      </c>
    </row>
    <row r="19" spans="1:7" ht="13.2" x14ac:dyDescent="0.25">
      <c r="A19" s="23" t="s">
        <v>29</v>
      </c>
      <c r="B19" s="24" t="s">
        <v>30</v>
      </c>
      <c r="C19" s="46" t="s">
        <v>32</v>
      </c>
      <c r="D19" s="47"/>
      <c r="E19" s="48">
        <v>2163302.5299999998</v>
      </c>
      <c r="F19" s="49"/>
      <c r="G19" s="25">
        <v>204986.44</v>
      </c>
    </row>
    <row r="20" spans="1:7" ht="13.2" customHeight="1" x14ac:dyDescent="0.25">
      <c r="A20" s="26" t="s">
        <v>33</v>
      </c>
      <c r="B20" s="27"/>
      <c r="C20" s="44"/>
      <c r="D20" s="44"/>
      <c r="E20" s="45"/>
      <c r="F20" s="45"/>
      <c r="G20" s="28"/>
    </row>
    <row r="21" spans="1:7" ht="13.2" x14ac:dyDescent="0.25">
      <c r="A21" s="26" t="s">
        <v>35</v>
      </c>
      <c r="B21" s="27" t="s">
        <v>30</v>
      </c>
      <c r="C21" s="44" t="s">
        <v>36</v>
      </c>
      <c r="D21" s="44"/>
      <c r="E21" s="45">
        <v>856740</v>
      </c>
      <c r="F21" s="45"/>
      <c r="G21" s="28">
        <v>181986.44</v>
      </c>
    </row>
    <row r="22" spans="1:7" ht="13.2" x14ac:dyDescent="0.25">
      <c r="A22" s="26" t="s">
        <v>37</v>
      </c>
      <c r="B22" s="27" t="s">
        <v>30</v>
      </c>
      <c r="C22" s="44" t="s">
        <v>38</v>
      </c>
      <c r="D22" s="44"/>
      <c r="E22" s="45">
        <v>56740</v>
      </c>
      <c r="F22" s="45"/>
      <c r="G22" s="28">
        <v>8988.75</v>
      </c>
    </row>
    <row r="23" spans="1:7" ht="13.2" x14ac:dyDescent="0.25">
      <c r="A23" s="26" t="s">
        <v>39</v>
      </c>
      <c r="B23" s="27" t="s">
        <v>30</v>
      </c>
      <c r="C23" s="44" t="s">
        <v>40</v>
      </c>
      <c r="D23" s="44"/>
      <c r="E23" s="45">
        <v>56740</v>
      </c>
      <c r="F23" s="45"/>
      <c r="G23" s="28">
        <v>8988.75</v>
      </c>
    </row>
    <row r="24" spans="1:7" ht="51" x14ac:dyDescent="0.25">
      <c r="A24" s="29" t="s">
        <v>41</v>
      </c>
      <c r="B24" s="27" t="s">
        <v>30</v>
      </c>
      <c r="C24" s="44" t="s">
        <v>42</v>
      </c>
      <c r="D24" s="44"/>
      <c r="E24" s="45">
        <v>56740</v>
      </c>
      <c r="F24" s="45"/>
      <c r="G24" s="28">
        <v>8923.4699999999993</v>
      </c>
    </row>
    <row r="25" spans="1:7" ht="71.400000000000006" x14ac:dyDescent="0.25">
      <c r="A25" s="29" t="s">
        <v>43</v>
      </c>
      <c r="B25" s="27" t="s">
        <v>30</v>
      </c>
      <c r="C25" s="44" t="s">
        <v>44</v>
      </c>
      <c r="D25" s="44"/>
      <c r="E25" s="45">
        <v>56740</v>
      </c>
      <c r="F25" s="45"/>
      <c r="G25" s="28">
        <v>8887.6</v>
      </c>
    </row>
    <row r="26" spans="1:7" ht="51" x14ac:dyDescent="0.25">
      <c r="A26" s="29" t="s">
        <v>45</v>
      </c>
      <c r="B26" s="27" t="s">
        <v>30</v>
      </c>
      <c r="C26" s="44" t="s">
        <v>46</v>
      </c>
      <c r="D26" s="44"/>
      <c r="E26" s="45" t="s">
        <v>47</v>
      </c>
      <c r="F26" s="45"/>
      <c r="G26" s="28">
        <v>35.869999999999997</v>
      </c>
    </row>
    <row r="27" spans="1:7" ht="30.6" x14ac:dyDescent="0.25">
      <c r="A27" s="26" t="s">
        <v>48</v>
      </c>
      <c r="B27" s="27" t="s">
        <v>30</v>
      </c>
      <c r="C27" s="44" t="s">
        <v>49</v>
      </c>
      <c r="D27" s="44"/>
      <c r="E27" s="45" t="s">
        <v>47</v>
      </c>
      <c r="F27" s="45"/>
      <c r="G27" s="28">
        <v>65.28</v>
      </c>
    </row>
    <row r="28" spans="1:7" ht="51" x14ac:dyDescent="0.25">
      <c r="A28" s="26" t="s">
        <v>50</v>
      </c>
      <c r="B28" s="27" t="s">
        <v>30</v>
      </c>
      <c r="C28" s="44" t="s">
        <v>51</v>
      </c>
      <c r="D28" s="44"/>
      <c r="E28" s="45" t="s">
        <v>47</v>
      </c>
      <c r="F28" s="45"/>
      <c r="G28" s="28">
        <v>64.52</v>
      </c>
    </row>
    <row r="29" spans="1:7" ht="40.799999999999997" x14ac:dyDescent="0.25">
      <c r="A29" s="26" t="s">
        <v>52</v>
      </c>
      <c r="B29" s="27" t="s">
        <v>30</v>
      </c>
      <c r="C29" s="44" t="s">
        <v>53</v>
      </c>
      <c r="D29" s="44"/>
      <c r="E29" s="45" t="s">
        <v>47</v>
      </c>
      <c r="F29" s="45"/>
      <c r="G29" s="28">
        <v>0.76</v>
      </c>
    </row>
    <row r="30" spans="1:7" ht="13.2" x14ac:dyDescent="0.25">
      <c r="A30" s="26" t="s">
        <v>54</v>
      </c>
      <c r="B30" s="27" t="s">
        <v>30</v>
      </c>
      <c r="C30" s="44" t="s">
        <v>55</v>
      </c>
      <c r="D30" s="44"/>
      <c r="E30" s="45">
        <v>42000</v>
      </c>
      <c r="F30" s="45"/>
      <c r="G30" s="28">
        <v>49919.66</v>
      </c>
    </row>
    <row r="31" spans="1:7" ht="13.2" x14ac:dyDescent="0.25">
      <c r="A31" s="26" t="s">
        <v>56</v>
      </c>
      <c r="B31" s="27" t="s">
        <v>30</v>
      </c>
      <c r="C31" s="44" t="s">
        <v>57</v>
      </c>
      <c r="D31" s="44"/>
      <c r="E31" s="45">
        <v>42000</v>
      </c>
      <c r="F31" s="45"/>
      <c r="G31" s="28">
        <v>49919.66</v>
      </c>
    </row>
    <row r="32" spans="1:7" ht="13.2" x14ac:dyDescent="0.25">
      <c r="A32" s="26" t="s">
        <v>56</v>
      </c>
      <c r="B32" s="27" t="s">
        <v>30</v>
      </c>
      <c r="C32" s="44" t="s">
        <v>58</v>
      </c>
      <c r="D32" s="44"/>
      <c r="E32" s="45">
        <v>42000</v>
      </c>
      <c r="F32" s="45"/>
      <c r="G32" s="28">
        <v>49919.66</v>
      </c>
    </row>
    <row r="33" spans="1:7" ht="30.6" x14ac:dyDescent="0.25">
      <c r="A33" s="26" t="s">
        <v>59</v>
      </c>
      <c r="B33" s="27" t="s">
        <v>30</v>
      </c>
      <c r="C33" s="44" t="s">
        <v>60</v>
      </c>
      <c r="D33" s="44"/>
      <c r="E33" s="45">
        <v>42000</v>
      </c>
      <c r="F33" s="45"/>
      <c r="G33" s="28">
        <v>49919.66</v>
      </c>
    </row>
    <row r="34" spans="1:7" ht="13.2" x14ac:dyDescent="0.25">
      <c r="A34" s="26" t="s">
        <v>61</v>
      </c>
      <c r="B34" s="27" t="s">
        <v>30</v>
      </c>
      <c r="C34" s="44" t="s">
        <v>62</v>
      </c>
      <c r="D34" s="44"/>
      <c r="E34" s="45">
        <v>758000</v>
      </c>
      <c r="F34" s="45"/>
      <c r="G34" s="28">
        <v>117591.03</v>
      </c>
    </row>
    <row r="35" spans="1:7" ht="13.2" x14ac:dyDescent="0.25">
      <c r="A35" s="26" t="s">
        <v>63</v>
      </c>
      <c r="B35" s="27" t="s">
        <v>30</v>
      </c>
      <c r="C35" s="44" t="s">
        <v>64</v>
      </c>
      <c r="D35" s="44"/>
      <c r="E35" s="45">
        <v>82000</v>
      </c>
      <c r="F35" s="45"/>
      <c r="G35" s="28">
        <v>4245.18</v>
      </c>
    </row>
    <row r="36" spans="1:7" ht="30.6" x14ac:dyDescent="0.25">
      <c r="A36" s="26" t="s">
        <v>65</v>
      </c>
      <c r="B36" s="27" t="s">
        <v>30</v>
      </c>
      <c r="C36" s="44" t="s">
        <v>66</v>
      </c>
      <c r="D36" s="44"/>
      <c r="E36" s="45">
        <v>82000</v>
      </c>
      <c r="F36" s="45"/>
      <c r="G36" s="28">
        <v>4245.18</v>
      </c>
    </row>
    <row r="37" spans="1:7" ht="51" x14ac:dyDescent="0.25">
      <c r="A37" s="26" t="s">
        <v>67</v>
      </c>
      <c r="B37" s="27" t="s">
        <v>30</v>
      </c>
      <c r="C37" s="44" t="s">
        <v>68</v>
      </c>
      <c r="D37" s="44"/>
      <c r="E37" s="45">
        <v>82000</v>
      </c>
      <c r="F37" s="45"/>
      <c r="G37" s="28">
        <v>4057.9</v>
      </c>
    </row>
    <row r="38" spans="1:7" ht="40.799999999999997" x14ac:dyDescent="0.25">
      <c r="A38" s="26" t="s">
        <v>69</v>
      </c>
      <c r="B38" s="27" t="s">
        <v>30</v>
      </c>
      <c r="C38" s="44" t="s">
        <v>70</v>
      </c>
      <c r="D38" s="44"/>
      <c r="E38" s="45" t="s">
        <v>47</v>
      </c>
      <c r="F38" s="45"/>
      <c r="G38" s="28">
        <v>187.28</v>
      </c>
    </row>
    <row r="39" spans="1:7" ht="13.2" x14ac:dyDescent="0.25">
      <c r="A39" s="26" t="s">
        <v>71</v>
      </c>
      <c r="B39" s="27" t="s">
        <v>30</v>
      </c>
      <c r="C39" s="44" t="s">
        <v>72</v>
      </c>
      <c r="D39" s="44"/>
      <c r="E39" s="45">
        <v>676000</v>
      </c>
      <c r="F39" s="45"/>
      <c r="G39" s="28">
        <v>113345.85</v>
      </c>
    </row>
    <row r="40" spans="1:7" ht="13.2" x14ac:dyDescent="0.25">
      <c r="A40" s="26" t="s">
        <v>73</v>
      </c>
      <c r="B40" s="27" t="s">
        <v>30</v>
      </c>
      <c r="C40" s="44" t="s">
        <v>74</v>
      </c>
      <c r="D40" s="44"/>
      <c r="E40" s="45">
        <v>441000</v>
      </c>
      <c r="F40" s="45"/>
      <c r="G40" s="28">
        <v>107429</v>
      </c>
    </row>
    <row r="41" spans="1:7" ht="20.399999999999999" x14ac:dyDescent="0.25">
      <c r="A41" s="26" t="s">
        <v>75</v>
      </c>
      <c r="B41" s="27" t="s">
        <v>30</v>
      </c>
      <c r="C41" s="44" t="s">
        <v>76</v>
      </c>
      <c r="D41" s="44"/>
      <c r="E41" s="45">
        <v>441000</v>
      </c>
      <c r="F41" s="45"/>
      <c r="G41" s="28">
        <v>107429</v>
      </c>
    </row>
    <row r="42" spans="1:7" ht="13.2" x14ac:dyDescent="0.25">
      <c r="A42" s="26" t="s">
        <v>77</v>
      </c>
      <c r="B42" s="27" t="s">
        <v>30</v>
      </c>
      <c r="C42" s="44" t="s">
        <v>78</v>
      </c>
      <c r="D42" s="44"/>
      <c r="E42" s="45">
        <v>235000</v>
      </c>
      <c r="F42" s="45"/>
      <c r="G42" s="28">
        <v>5916.85</v>
      </c>
    </row>
    <row r="43" spans="1:7" ht="20.399999999999999" x14ac:dyDescent="0.25">
      <c r="A43" s="26" t="s">
        <v>79</v>
      </c>
      <c r="B43" s="27" t="s">
        <v>30</v>
      </c>
      <c r="C43" s="44" t="s">
        <v>80</v>
      </c>
      <c r="D43" s="44"/>
      <c r="E43" s="45">
        <v>235000</v>
      </c>
      <c r="F43" s="45"/>
      <c r="G43" s="28">
        <v>5916.85</v>
      </c>
    </row>
    <row r="44" spans="1:7" ht="30.6" x14ac:dyDescent="0.25">
      <c r="A44" s="26" t="s">
        <v>81</v>
      </c>
      <c r="B44" s="27" t="s">
        <v>30</v>
      </c>
      <c r="C44" s="44" t="s">
        <v>82</v>
      </c>
      <c r="D44" s="44"/>
      <c r="E44" s="45" t="s">
        <v>47</v>
      </c>
      <c r="F44" s="45"/>
      <c r="G44" s="28">
        <v>5487</v>
      </c>
    </row>
    <row r="45" spans="1:7" ht="61.2" x14ac:dyDescent="0.25">
      <c r="A45" s="29" t="s">
        <v>83</v>
      </c>
      <c r="B45" s="27" t="s">
        <v>30</v>
      </c>
      <c r="C45" s="44" t="s">
        <v>84</v>
      </c>
      <c r="D45" s="44"/>
      <c r="E45" s="45" t="s">
        <v>47</v>
      </c>
      <c r="F45" s="45"/>
      <c r="G45" s="28">
        <v>5487</v>
      </c>
    </row>
    <row r="46" spans="1:7" ht="51" x14ac:dyDescent="0.25">
      <c r="A46" s="29" t="s">
        <v>85</v>
      </c>
      <c r="B46" s="27" t="s">
        <v>30</v>
      </c>
      <c r="C46" s="44" t="s">
        <v>86</v>
      </c>
      <c r="D46" s="44"/>
      <c r="E46" s="45" t="s">
        <v>47</v>
      </c>
      <c r="F46" s="45"/>
      <c r="G46" s="28">
        <v>5487</v>
      </c>
    </row>
    <row r="47" spans="1:7" ht="51" x14ac:dyDescent="0.25">
      <c r="A47" s="26" t="s">
        <v>87</v>
      </c>
      <c r="B47" s="27" t="s">
        <v>30</v>
      </c>
      <c r="C47" s="44" t="s">
        <v>88</v>
      </c>
      <c r="D47" s="44"/>
      <c r="E47" s="45" t="s">
        <v>47</v>
      </c>
      <c r="F47" s="45"/>
      <c r="G47" s="28">
        <v>5487</v>
      </c>
    </row>
    <row r="48" spans="1:7" ht="13.2" x14ac:dyDescent="0.25">
      <c r="A48" s="26" t="s">
        <v>89</v>
      </c>
      <c r="B48" s="27" t="s">
        <v>30</v>
      </c>
      <c r="C48" s="44" t="s">
        <v>90</v>
      </c>
      <c r="D48" s="44"/>
      <c r="E48" s="45">
        <v>1306562.53</v>
      </c>
      <c r="F48" s="45"/>
      <c r="G48" s="28">
        <v>23000</v>
      </c>
    </row>
    <row r="49" spans="1:7" ht="20.399999999999999" x14ac:dyDescent="0.25">
      <c r="A49" s="26" t="s">
        <v>91</v>
      </c>
      <c r="B49" s="27" t="s">
        <v>30</v>
      </c>
      <c r="C49" s="44" t="s">
        <v>92</v>
      </c>
      <c r="D49" s="44"/>
      <c r="E49" s="45">
        <v>1306562.53</v>
      </c>
      <c r="F49" s="45"/>
      <c r="G49" s="28">
        <v>23000</v>
      </c>
    </row>
    <row r="50" spans="1:7" ht="13.2" x14ac:dyDescent="0.25">
      <c r="A50" s="26" t="s">
        <v>93</v>
      </c>
      <c r="B50" s="27" t="s">
        <v>30</v>
      </c>
      <c r="C50" s="44" t="s">
        <v>94</v>
      </c>
      <c r="D50" s="44"/>
      <c r="E50" s="45">
        <v>1213060</v>
      </c>
      <c r="F50" s="45"/>
      <c r="G50" s="28" t="s">
        <v>47</v>
      </c>
    </row>
    <row r="51" spans="1:7" ht="20.399999999999999" x14ac:dyDescent="0.25">
      <c r="A51" s="26" t="s">
        <v>95</v>
      </c>
      <c r="B51" s="27" t="s">
        <v>30</v>
      </c>
      <c r="C51" s="44" t="s">
        <v>96</v>
      </c>
      <c r="D51" s="44"/>
      <c r="E51" s="45">
        <v>1213060</v>
      </c>
      <c r="F51" s="45"/>
      <c r="G51" s="28" t="s">
        <v>47</v>
      </c>
    </row>
    <row r="52" spans="1:7" ht="20.399999999999999" x14ac:dyDescent="0.25">
      <c r="A52" s="26" t="s">
        <v>97</v>
      </c>
      <c r="B52" s="27" t="s">
        <v>30</v>
      </c>
      <c r="C52" s="44" t="s">
        <v>98</v>
      </c>
      <c r="D52" s="44"/>
      <c r="E52" s="45">
        <v>92100</v>
      </c>
      <c r="F52" s="45"/>
      <c r="G52" s="28">
        <v>23000</v>
      </c>
    </row>
    <row r="53" spans="1:7" ht="20.399999999999999" x14ac:dyDescent="0.25">
      <c r="A53" s="26" t="s">
        <v>99</v>
      </c>
      <c r="B53" s="27" t="s">
        <v>30</v>
      </c>
      <c r="C53" s="44" t="s">
        <v>100</v>
      </c>
      <c r="D53" s="44"/>
      <c r="E53" s="45">
        <v>92100</v>
      </c>
      <c r="F53" s="45"/>
      <c r="G53" s="28">
        <v>23000</v>
      </c>
    </row>
    <row r="54" spans="1:7" ht="30.6" x14ac:dyDescent="0.25">
      <c r="A54" s="26" t="s">
        <v>101</v>
      </c>
      <c r="B54" s="27" t="s">
        <v>30</v>
      </c>
      <c r="C54" s="44" t="s">
        <v>102</v>
      </c>
      <c r="D54" s="44"/>
      <c r="E54" s="45">
        <v>92100</v>
      </c>
      <c r="F54" s="45"/>
      <c r="G54" s="28">
        <v>23000</v>
      </c>
    </row>
    <row r="55" spans="1:7" ht="13.2" x14ac:dyDescent="0.25">
      <c r="A55" s="26" t="s">
        <v>103</v>
      </c>
      <c r="B55" s="27" t="s">
        <v>30</v>
      </c>
      <c r="C55" s="44" t="s">
        <v>104</v>
      </c>
      <c r="D55" s="44"/>
      <c r="E55" s="45">
        <v>1402.53</v>
      </c>
      <c r="F55" s="45"/>
      <c r="G55" s="28" t="s">
        <v>47</v>
      </c>
    </row>
    <row r="56" spans="1:7" ht="30.6" x14ac:dyDescent="0.25">
      <c r="A56" s="26" t="s">
        <v>105</v>
      </c>
      <c r="B56" s="27" t="s">
        <v>30</v>
      </c>
      <c r="C56" s="44" t="s">
        <v>106</v>
      </c>
      <c r="D56" s="44"/>
      <c r="E56" s="45">
        <v>1402.53</v>
      </c>
      <c r="F56" s="45"/>
      <c r="G56" s="28" t="s">
        <v>47</v>
      </c>
    </row>
    <row r="57" spans="1:7" ht="40.799999999999997" x14ac:dyDescent="0.25">
      <c r="A57" s="26" t="s">
        <v>107</v>
      </c>
      <c r="B57" s="27" t="s">
        <v>30</v>
      </c>
      <c r="C57" s="44" t="s">
        <v>108</v>
      </c>
      <c r="D57" s="44"/>
      <c r="E57" s="45">
        <v>1402.53</v>
      </c>
      <c r="F57" s="45"/>
      <c r="G57" s="28" t="s">
        <v>47</v>
      </c>
    </row>
  </sheetData>
  <mergeCells count="92">
    <mergeCell ref="A9:E9"/>
    <mergeCell ref="A1:E1"/>
    <mergeCell ref="A2:E2"/>
    <mergeCell ref="A4:E4"/>
    <mergeCell ref="B7:E7"/>
    <mergeCell ref="B6:E6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I17" sqref="I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6" width="16.6640625" customWidth="1"/>
  </cols>
  <sheetData>
    <row r="1" spans="1:6" ht="13.2" x14ac:dyDescent="0.25"/>
    <row r="2" spans="1:6" ht="15" customHeight="1" x14ac:dyDescent="0.25">
      <c r="A2" s="50" t="s">
        <v>109</v>
      </c>
      <c r="B2" s="50"/>
      <c r="C2" s="50"/>
      <c r="D2" s="50"/>
      <c r="E2" s="50"/>
      <c r="F2" s="1"/>
    </row>
    <row r="3" spans="1:6" ht="13.5" customHeight="1" thickBot="1" x14ac:dyDescent="0.3">
      <c r="A3" s="5"/>
      <c r="B3" s="5"/>
      <c r="C3" s="30"/>
      <c r="D3" s="30"/>
      <c r="E3" s="11"/>
      <c r="F3" s="11"/>
    </row>
    <row r="4" spans="1:6" ht="10.199999999999999" customHeight="1" x14ac:dyDescent="0.25">
      <c r="A4" s="85" t="s">
        <v>22</v>
      </c>
      <c r="B4" s="71" t="s">
        <v>23</v>
      </c>
      <c r="C4" s="62" t="s">
        <v>110</v>
      </c>
      <c r="D4" s="63"/>
      <c r="E4" s="88" t="s">
        <v>25</v>
      </c>
      <c r="F4" s="79" t="s">
        <v>241</v>
      </c>
    </row>
    <row r="5" spans="1:6" ht="5.4" customHeight="1" x14ac:dyDescent="0.25">
      <c r="A5" s="86"/>
      <c r="B5" s="72"/>
      <c r="C5" s="64"/>
      <c r="D5" s="65"/>
      <c r="E5" s="89"/>
      <c r="F5" s="80"/>
    </row>
    <row r="6" spans="1:6" ht="9.6" customHeight="1" x14ac:dyDescent="0.25">
      <c r="A6" s="86"/>
      <c r="B6" s="72"/>
      <c r="C6" s="64"/>
      <c r="D6" s="65"/>
      <c r="E6" s="89"/>
      <c r="F6" s="80"/>
    </row>
    <row r="7" spans="1:6" ht="6" customHeight="1" x14ac:dyDescent="0.25">
      <c r="A7" s="86"/>
      <c r="B7" s="72"/>
      <c r="C7" s="64"/>
      <c r="D7" s="65"/>
      <c r="E7" s="89"/>
      <c r="F7" s="80"/>
    </row>
    <row r="8" spans="1:6" ht="6.6" customHeight="1" x14ac:dyDescent="0.25">
      <c r="A8" s="86"/>
      <c r="B8" s="72"/>
      <c r="C8" s="64"/>
      <c r="D8" s="65"/>
      <c r="E8" s="89"/>
      <c r="F8" s="80"/>
    </row>
    <row r="9" spans="1:6" ht="10.95" customHeight="1" x14ac:dyDescent="0.25">
      <c r="A9" s="86"/>
      <c r="B9" s="72"/>
      <c r="C9" s="64"/>
      <c r="D9" s="65"/>
      <c r="E9" s="89"/>
      <c r="F9" s="80"/>
    </row>
    <row r="10" spans="1:6" ht="4.2" hidden="1" customHeight="1" x14ac:dyDescent="0.25">
      <c r="A10" s="86"/>
      <c r="B10" s="72"/>
      <c r="C10" s="64"/>
      <c r="D10" s="65"/>
      <c r="E10" s="89"/>
      <c r="F10" s="40"/>
    </row>
    <row r="11" spans="1:6" ht="13.2" hidden="1" customHeight="1" x14ac:dyDescent="0.25">
      <c r="A11" s="87"/>
      <c r="B11" s="73"/>
      <c r="C11" s="66"/>
      <c r="D11" s="67"/>
      <c r="E11" s="90"/>
      <c r="F11" s="40"/>
    </row>
    <row r="12" spans="1:6" ht="13.5" customHeight="1" thickBot="1" x14ac:dyDescent="0.3">
      <c r="A12" s="18">
        <v>1</v>
      </c>
      <c r="B12" s="19">
        <v>2</v>
      </c>
      <c r="C12" s="51">
        <v>3</v>
      </c>
      <c r="D12" s="52"/>
      <c r="E12" s="31" t="s">
        <v>27</v>
      </c>
      <c r="F12" s="22" t="s">
        <v>28</v>
      </c>
    </row>
    <row r="13" spans="1:6" ht="13.2" x14ac:dyDescent="0.25">
      <c r="A13" s="38" t="s">
        <v>115</v>
      </c>
      <c r="B13" s="39" t="s">
        <v>116</v>
      </c>
      <c r="C13" s="83" t="s">
        <v>31</v>
      </c>
      <c r="D13" s="84"/>
      <c r="E13" s="41">
        <f>E15+E52+E61+E66+E71</f>
        <v>2163302.5299999998</v>
      </c>
      <c r="F13" s="41">
        <f>F15+F52+F61+F66+F71</f>
        <v>206747.14999999997</v>
      </c>
    </row>
    <row r="14" spans="1:6" ht="13.2" customHeight="1" x14ac:dyDescent="0.25">
      <c r="A14" s="26" t="s">
        <v>33</v>
      </c>
      <c r="B14" s="27"/>
      <c r="C14" s="81"/>
      <c r="D14" s="82"/>
      <c r="E14" s="42"/>
      <c r="F14" s="42"/>
    </row>
    <row r="15" spans="1:6" ht="13.2" x14ac:dyDescent="0.25">
      <c r="A15" s="23" t="s">
        <v>117</v>
      </c>
      <c r="B15" s="24" t="s">
        <v>116</v>
      </c>
      <c r="C15" s="46" t="s">
        <v>118</v>
      </c>
      <c r="D15" s="47"/>
      <c r="E15" s="43">
        <f>E16+E21+E34+E37+E40</f>
        <v>1374160.0899999999</v>
      </c>
      <c r="F15" s="43">
        <f>F16+F21+F34+F37+F40</f>
        <v>187713.27999999997</v>
      </c>
    </row>
    <row r="16" spans="1:6" ht="20.399999999999999" x14ac:dyDescent="0.25">
      <c r="A16" s="23" t="s">
        <v>137</v>
      </c>
      <c r="B16" s="24" t="s">
        <v>116</v>
      </c>
      <c r="C16" s="46" t="s">
        <v>138</v>
      </c>
      <c r="D16" s="47"/>
      <c r="E16" s="43">
        <f>E17</f>
        <v>413500</v>
      </c>
      <c r="F16" s="43">
        <f>F17</f>
        <v>72084.13</v>
      </c>
    </row>
    <row r="17" spans="1:6" ht="40.799999999999997" x14ac:dyDescent="0.25">
      <c r="A17" s="26" t="s">
        <v>119</v>
      </c>
      <c r="B17" s="27" t="s">
        <v>116</v>
      </c>
      <c r="C17" s="81" t="s">
        <v>139</v>
      </c>
      <c r="D17" s="82"/>
      <c r="E17" s="42">
        <f>E18</f>
        <v>413500</v>
      </c>
      <c r="F17" s="42">
        <f>F18</f>
        <v>72084.13</v>
      </c>
    </row>
    <row r="18" spans="1:6" ht="20.399999999999999" x14ac:dyDescent="0.25">
      <c r="A18" s="26" t="s">
        <v>123</v>
      </c>
      <c r="B18" s="27" t="s">
        <v>116</v>
      </c>
      <c r="C18" s="81" t="s">
        <v>140</v>
      </c>
      <c r="D18" s="82"/>
      <c r="E18" s="42">
        <f>E19+E20</f>
        <v>413500</v>
      </c>
      <c r="F18" s="42">
        <f>F19+F20</f>
        <v>72084.13</v>
      </c>
    </row>
    <row r="19" spans="1:6" ht="13.2" x14ac:dyDescent="0.25">
      <c r="A19" s="26" t="s">
        <v>124</v>
      </c>
      <c r="B19" s="27" t="s">
        <v>116</v>
      </c>
      <c r="C19" s="81" t="s">
        <v>141</v>
      </c>
      <c r="D19" s="82"/>
      <c r="E19" s="42">
        <v>317500</v>
      </c>
      <c r="F19" s="42">
        <v>57266</v>
      </c>
    </row>
    <row r="20" spans="1:6" ht="30.6" x14ac:dyDescent="0.25">
      <c r="A20" s="26" t="s">
        <v>126</v>
      </c>
      <c r="B20" s="27" t="s">
        <v>116</v>
      </c>
      <c r="C20" s="81" t="s">
        <v>142</v>
      </c>
      <c r="D20" s="82"/>
      <c r="E20" s="42">
        <v>96000</v>
      </c>
      <c r="F20" s="42">
        <v>14818.13</v>
      </c>
    </row>
    <row r="21" spans="1:6" ht="40.799999999999997" x14ac:dyDescent="0.25">
      <c r="A21" s="23" t="s">
        <v>143</v>
      </c>
      <c r="B21" s="24" t="s">
        <v>116</v>
      </c>
      <c r="C21" s="46" t="s">
        <v>144</v>
      </c>
      <c r="D21" s="47"/>
      <c r="E21" s="43">
        <f>E22+E27+E30</f>
        <v>573380.09</v>
      </c>
      <c r="F21" s="43">
        <f>F22+F27+F30</f>
        <v>75354.349999999991</v>
      </c>
    </row>
    <row r="22" spans="1:6" ht="40.799999999999997" x14ac:dyDescent="0.25">
      <c r="A22" s="26" t="s">
        <v>119</v>
      </c>
      <c r="B22" s="27" t="s">
        <v>116</v>
      </c>
      <c r="C22" s="81" t="s">
        <v>145</v>
      </c>
      <c r="D22" s="82"/>
      <c r="E22" s="42">
        <f>E23</f>
        <v>358500</v>
      </c>
      <c r="F22" s="42">
        <f>F23</f>
        <v>60283.45</v>
      </c>
    </row>
    <row r="23" spans="1:6" ht="20.399999999999999" x14ac:dyDescent="0.25">
      <c r="A23" s="26" t="s">
        <v>123</v>
      </c>
      <c r="B23" s="27" t="s">
        <v>116</v>
      </c>
      <c r="C23" s="81" t="s">
        <v>146</v>
      </c>
      <c r="D23" s="82"/>
      <c r="E23" s="42">
        <f>E24+E25+E26</f>
        <v>358500</v>
      </c>
      <c r="F23" s="42">
        <f>F24+F25+F26</f>
        <v>60283.45</v>
      </c>
    </row>
    <row r="24" spans="1:6" ht="13.2" x14ac:dyDescent="0.25">
      <c r="A24" s="26" t="s">
        <v>124</v>
      </c>
      <c r="B24" s="27" t="s">
        <v>116</v>
      </c>
      <c r="C24" s="81" t="s">
        <v>147</v>
      </c>
      <c r="D24" s="82"/>
      <c r="E24" s="42">
        <v>273500</v>
      </c>
      <c r="F24" s="42">
        <v>46977.72</v>
      </c>
    </row>
    <row r="25" spans="1:6" ht="20.399999999999999" x14ac:dyDescent="0.25">
      <c r="A25" s="26" t="s">
        <v>125</v>
      </c>
      <c r="B25" s="27" t="s">
        <v>116</v>
      </c>
      <c r="C25" s="81" t="s">
        <v>148</v>
      </c>
      <c r="D25" s="82"/>
      <c r="E25" s="42">
        <v>2400</v>
      </c>
      <c r="F25" s="42">
        <v>0</v>
      </c>
    </row>
    <row r="26" spans="1:6" ht="30.6" x14ac:dyDescent="0.25">
      <c r="A26" s="26" t="s">
        <v>126</v>
      </c>
      <c r="B26" s="27" t="s">
        <v>116</v>
      </c>
      <c r="C26" s="81" t="s">
        <v>149</v>
      </c>
      <c r="D26" s="82"/>
      <c r="E26" s="42">
        <v>82600</v>
      </c>
      <c r="F26" s="42">
        <v>13305.73</v>
      </c>
    </row>
    <row r="27" spans="1:6" ht="20.399999999999999" x14ac:dyDescent="0.25">
      <c r="A27" s="26" t="s">
        <v>127</v>
      </c>
      <c r="B27" s="27" t="s">
        <v>116</v>
      </c>
      <c r="C27" s="81" t="s">
        <v>150</v>
      </c>
      <c r="D27" s="82"/>
      <c r="E27" s="42">
        <f>E28</f>
        <v>212872.09</v>
      </c>
      <c r="F27" s="42">
        <f>F28</f>
        <v>14962.9</v>
      </c>
    </row>
    <row r="28" spans="1:6" ht="20.399999999999999" x14ac:dyDescent="0.25">
      <c r="A28" s="26" t="s">
        <v>128</v>
      </c>
      <c r="B28" s="27" t="s">
        <v>116</v>
      </c>
      <c r="C28" s="81" t="s">
        <v>151</v>
      </c>
      <c r="D28" s="82"/>
      <c r="E28" s="42">
        <f>E29</f>
        <v>212872.09</v>
      </c>
      <c r="F28" s="42">
        <f>F29</f>
        <v>14962.9</v>
      </c>
    </row>
    <row r="29" spans="1:6" ht="20.399999999999999" x14ac:dyDescent="0.25">
      <c r="A29" s="26" t="s">
        <v>129</v>
      </c>
      <c r="B29" s="27" t="s">
        <v>116</v>
      </c>
      <c r="C29" s="81" t="s">
        <v>152</v>
      </c>
      <c r="D29" s="82"/>
      <c r="E29" s="42">
        <v>212872.09</v>
      </c>
      <c r="F29" s="42">
        <v>14962.9</v>
      </c>
    </row>
    <row r="30" spans="1:6" ht="13.2" x14ac:dyDescent="0.25">
      <c r="A30" s="26" t="s">
        <v>131</v>
      </c>
      <c r="B30" s="27" t="s">
        <v>116</v>
      </c>
      <c r="C30" s="81" t="s">
        <v>153</v>
      </c>
      <c r="D30" s="82"/>
      <c r="E30" s="42">
        <f>E31</f>
        <v>2008</v>
      </c>
      <c r="F30" s="42">
        <f>F31</f>
        <v>108</v>
      </c>
    </row>
    <row r="31" spans="1:6" ht="13.2" x14ac:dyDescent="0.25">
      <c r="A31" s="26" t="s">
        <v>132</v>
      </c>
      <c r="B31" s="27" t="s">
        <v>116</v>
      </c>
      <c r="C31" s="81" t="s">
        <v>154</v>
      </c>
      <c r="D31" s="82"/>
      <c r="E31" s="42">
        <f>E32+E33</f>
        <v>2008</v>
      </c>
      <c r="F31" s="42">
        <f>F32+F33</f>
        <v>108</v>
      </c>
    </row>
    <row r="32" spans="1:6" ht="13.2" x14ac:dyDescent="0.25">
      <c r="A32" s="26" t="s">
        <v>134</v>
      </c>
      <c r="B32" s="27" t="s">
        <v>116</v>
      </c>
      <c r="C32" s="81" t="s">
        <v>155</v>
      </c>
      <c r="D32" s="82"/>
      <c r="E32" s="42">
        <v>2000</v>
      </c>
      <c r="F32" s="42">
        <v>100</v>
      </c>
    </row>
    <row r="33" spans="1:6" ht="13.2" x14ac:dyDescent="0.25">
      <c r="A33" s="26" t="s">
        <v>135</v>
      </c>
      <c r="B33" s="27" t="s">
        <v>116</v>
      </c>
      <c r="C33" s="81" t="s">
        <v>156</v>
      </c>
      <c r="D33" s="82"/>
      <c r="E33" s="42">
        <v>8</v>
      </c>
      <c r="F33" s="42">
        <v>8</v>
      </c>
    </row>
    <row r="34" spans="1:6" ht="30.6" x14ac:dyDescent="0.25">
      <c r="A34" s="23" t="s">
        <v>157</v>
      </c>
      <c r="B34" s="24" t="s">
        <v>116</v>
      </c>
      <c r="C34" s="46" t="s">
        <v>158</v>
      </c>
      <c r="D34" s="47"/>
      <c r="E34" s="43">
        <v>1200</v>
      </c>
      <c r="F34" s="43">
        <f>F35</f>
        <v>0</v>
      </c>
    </row>
    <row r="35" spans="1:6" ht="13.2" x14ac:dyDescent="0.25">
      <c r="A35" s="26" t="s">
        <v>130</v>
      </c>
      <c r="B35" s="27" t="s">
        <v>116</v>
      </c>
      <c r="C35" s="81" t="s">
        <v>159</v>
      </c>
      <c r="D35" s="82"/>
      <c r="E35" s="42">
        <v>1200</v>
      </c>
      <c r="F35" s="42">
        <f>F36</f>
        <v>0</v>
      </c>
    </row>
    <row r="36" spans="1:6" ht="13.2" x14ac:dyDescent="0.25">
      <c r="A36" s="26" t="s">
        <v>103</v>
      </c>
      <c r="B36" s="27" t="s">
        <v>116</v>
      </c>
      <c r="C36" s="81" t="s">
        <v>160</v>
      </c>
      <c r="D36" s="82"/>
      <c r="E36" s="42">
        <v>1200</v>
      </c>
      <c r="F36" s="42">
        <v>0</v>
      </c>
    </row>
    <row r="37" spans="1:6" ht="13.2" x14ac:dyDescent="0.25">
      <c r="A37" s="23" t="s">
        <v>161</v>
      </c>
      <c r="B37" s="24" t="s">
        <v>116</v>
      </c>
      <c r="C37" s="46" t="s">
        <v>162</v>
      </c>
      <c r="D37" s="47"/>
      <c r="E37" s="43">
        <v>17900</v>
      </c>
      <c r="F37" s="43">
        <f>F38</f>
        <v>0</v>
      </c>
    </row>
    <row r="38" spans="1:6" ht="13.2" x14ac:dyDescent="0.25">
      <c r="A38" s="26" t="s">
        <v>131</v>
      </c>
      <c r="B38" s="27" t="s">
        <v>116</v>
      </c>
      <c r="C38" s="81" t="s">
        <v>163</v>
      </c>
      <c r="D38" s="82"/>
      <c r="E38" s="42">
        <v>17900</v>
      </c>
      <c r="F38" s="42">
        <f>F39</f>
        <v>0</v>
      </c>
    </row>
    <row r="39" spans="1:6" ht="13.2" x14ac:dyDescent="0.25">
      <c r="A39" s="26" t="s">
        <v>136</v>
      </c>
      <c r="B39" s="27" t="s">
        <v>116</v>
      </c>
      <c r="C39" s="81" t="s">
        <v>164</v>
      </c>
      <c r="D39" s="82"/>
      <c r="E39" s="42">
        <v>17900</v>
      </c>
      <c r="F39" s="42">
        <v>0</v>
      </c>
    </row>
    <row r="40" spans="1:6" ht="13.2" x14ac:dyDescent="0.25">
      <c r="A40" s="23" t="s">
        <v>165</v>
      </c>
      <c r="B40" s="24" t="s">
        <v>116</v>
      </c>
      <c r="C40" s="46" t="s">
        <v>166</v>
      </c>
      <c r="D40" s="47"/>
      <c r="E40" s="43">
        <f>E41+E45+E48</f>
        <v>368180</v>
      </c>
      <c r="F40" s="43">
        <f>F41+F45+F48</f>
        <v>40274.799999999996</v>
      </c>
    </row>
    <row r="41" spans="1:6" ht="40.799999999999997" x14ac:dyDescent="0.25">
      <c r="A41" s="26" t="s">
        <v>119</v>
      </c>
      <c r="B41" s="27" t="s">
        <v>116</v>
      </c>
      <c r="C41" s="81" t="s">
        <v>167</v>
      </c>
      <c r="D41" s="82"/>
      <c r="E41" s="42">
        <f>E42</f>
        <v>199600</v>
      </c>
      <c r="F41" s="42">
        <f>F42</f>
        <v>37510.799999999996</v>
      </c>
    </row>
    <row r="42" spans="1:6" ht="13.2" x14ac:dyDescent="0.25">
      <c r="A42" s="26" t="s">
        <v>120</v>
      </c>
      <c r="B42" s="27" t="s">
        <v>116</v>
      </c>
      <c r="C42" s="81" t="s">
        <v>168</v>
      </c>
      <c r="D42" s="82"/>
      <c r="E42" s="42">
        <f>E43+E44</f>
        <v>199600</v>
      </c>
      <c r="F42" s="42">
        <f>F43+F44</f>
        <v>37510.799999999996</v>
      </c>
    </row>
    <row r="43" spans="1:6" ht="13.2" x14ac:dyDescent="0.25">
      <c r="A43" s="26" t="s">
        <v>121</v>
      </c>
      <c r="B43" s="27" t="s">
        <v>116</v>
      </c>
      <c r="C43" s="81" t="s">
        <v>169</v>
      </c>
      <c r="D43" s="82"/>
      <c r="E43" s="42">
        <v>153000</v>
      </c>
      <c r="F43" s="42">
        <v>29737.94</v>
      </c>
    </row>
    <row r="44" spans="1:6" ht="30.6" x14ac:dyDescent="0.25">
      <c r="A44" s="26" t="s">
        <v>122</v>
      </c>
      <c r="B44" s="27" t="s">
        <v>116</v>
      </c>
      <c r="C44" s="81" t="s">
        <v>170</v>
      </c>
      <c r="D44" s="82"/>
      <c r="E44" s="42">
        <v>46600</v>
      </c>
      <c r="F44" s="42">
        <v>7772.86</v>
      </c>
    </row>
    <row r="45" spans="1:6" ht="20.399999999999999" x14ac:dyDescent="0.25">
      <c r="A45" s="26" t="s">
        <v>127</v>
      </c>
      <c r="B45" s="27" t="s">
        <v>116</v>
      </c>
      <c r="C45" s="81" t="s">
        <v>171</v>
      </c>
      <c r="D45" s="82"/>
      <c r="E45" s="42">
        <f>E46</f>
        <v>155580</v>
      </c>
      <c r="F45" s="42">
        <f>F46</f>
        <v>2764</v>
      </c>
    </row>
    <row r="46" spans="1:6" ht="20.399999999999999" x14ac:dyDescent="0.25">
      <c r="A46" s="26" t="s">
        <v>128</v>
      </c>
      <c r="B46" s="27" t="s">
        <v>116</v>
      </c>
      <c r="C46" s="81" t="s">
        <v>172</v>
      </c>
      <c r="D46" s="82"/>
      <c r="E46" s="42">
        <f>E47</f>
        <v>155580</v>
      </c>
      <c r="F46" s="42">
        <f>F47</f>
        <v>2764</v>
      </c>
    </row>
    <row r="47" spans="1:6" ht="20.399999999999999" x14ac:dyDescent="0.25">
      <c r="A47" s="26" t="s">
        <v>129</v>
      </c>
      <c r="B47" s="27" t="s">
        <v>116</v>
      </c>
      <c r="C47" s="81" t="s">
        <v>173</v>
      </c>
      <c r="D47" s="82"/>
      <c r="E47" s="42">
        <v>155580</v>
      </c>
      <c r="F47" s="42">
        <v>2764</v>
      </c>
    </row>
    <row r="48" spans="1:6" ht="13.2" x14ac:dyDescent="0.25">
      <c r="A48" s="26" t="s">
        <v>131</v>
      </c>
      <c r="B48" s="27" t="s">
        <v>116</v>
      </c>
      <c r="C48" s="81" t="s">
        <v>174</v>
      </c>
      <c r="D48" s="82"/>
      <c r="E48" s="42">
        <v>13000</v>
      </c>
      <c r="F48" s="42">
        <f>F49</f>
        <v>0</v>
      </c>
    </row>
    <row r="49" spans="1:6" ht="13.2" x14ac:dyDescent="0.25">
      <c r="A49" s="26" t="s">
        <v>132</v>
      </c>
      <c r="B49" s="27" t="s">
        <v>116</v>
      </c>
      <c r="C49" s="81" t="s">
        <v>175</v>
      </c>
      <c r="D49" s="82"/>
      <c r="E49" s="42">
        <v>13000</v>
      </c>
      <c r="F49" s="42">
        <f>F50</f>
        <v>0</v>
      </c>
    </row>
    <row r="50" spans="1:6" ht="13.2" x14ac:dyDescent="0.25">
      <c r="A50" s="26" t="s">
        <v>133</v>
      </c>
      <c r="B50" s="27" t="s">
        <v>116</v>
      </c>
      <c r="C50" s="81" t="s">
        <v>176</v>
      </c>
      <c r="D50" s="82"/>
      <c r="E50" s="42">
        <v>10500</v>
      </c>
      <c r="F50" s="42">
        <v>0</v>
      </c>
    </row>
    <row r="51" spans="1:6" ht="13.2" x14ac:dyDescent="0.25">
      <c r="A51" s="26" t="s">
        <v>134</v>
      </c>
      <c r="B51" s="27" t="s">
        <v>116</v>
      </c>
      <c r="C51" s="81" t="s">
        <v>177</v>
      </c>
      <c r="D51" s="82"/>
      <c r="E51" s="42">
        <v>2500</v>
      </c>
      <c r="F51" s="42">
        <v>0</v>
      </c>
    </row>
    <row r="52" spans="1:6" ht="13.2" x14ac:dyDescent="0.25">
      <c r="A52" s="23" t="s">
        <v>178</v>
      </c>
      <c r="B52" s="24" t="s">
        <v>116</v>
      </c>
      <c r="C52" s="46" t="s">
        <v>179</v>
      </c>
      <c r="D52" s="47"/>
      <c r="E52" s="43">
        <v>92100</v>
      </c>
      <c r="F52" s="43">
        <f>F53</f>
        <v>19033.870000000003</v>
      </c>
    </row>
    <row r="53" spans="1:6" ht="13.2" x14ac:dyDescent="0.25">
      <c r="A53" s="23" t="s">
        <v>180</v>
      </c>
      <c r="B53" s="24" t="s">
        <v>116</v>
      </c>
      <c r="C53" s="46" t="s">
        <v>181</v>
      </c>
      <c r="D53" s="47"/>
      <c r="E53" s="43">
        <v>92100</v>
      </c>
      <c r="F53" s="43">
        <f>F54+F58</f>
        <v>19033.870000000003</v>
      </c>
    </row>
    <row r="54" spans="1:6" ht="40.799999999999997" x14ac:dyDescent="0.25">
      <c r="A54" s="26" t="s">
        <v>119</v>
      </c>
      <c r="B54" s="27" t="s">
        <v>116</v>
      </c>
      <c r="C54" s="81" t="s">
        <v>182</v>
      </c>
      <c r="D54" s="82"/>
      <c r="E54" s="42">
        <v>86500</v>
      </c>
      <c r="F54" s="42">
        <f>F55</f>
        <v>19033.870000000003</v>
      </c>
    </row>
    <row r="55" spans="1:6" ht="20.399999999999999" x14ac:dyDescent="0.25">
      <c r="A55" s="26" t="s">
        <v>123</v>
      </c>
      <c r="B55" s="27" t="s">
        <v>116</v>
      </c>
      <c r="C55" s="81" t="s">
        <v>183</v>
      </c>
      <c r="D55" s="82"/>
      <c r="E55" s="42">
        <v>86500</v>
      </c>
      <c r="F55" s="42">
        <f>F56+F57</f>
        <v>19033.870000000003</v>
      </c>
    </row>
    <row r="56" spans="1:6" ht="13.2" x14ac:dyDescent="0.25">
      <c r="A56" s="26" t="s">
        <v>124</v>
      </c>
      <c r="B56" s="27" t="s">
        <v>116</v>
      </c>
      <c r="C56" s="81" t="s">
        <v>184</v>
      </c>
      <c r="D56" s="82"/>
      <c r="E56" s="42">
        <v>66500</v>
      </c>
      <c r="F56" s="42">
        <v>14618.94</v>
      </c>
    </row>
    <row r="57" spans="1:6" ht="30.6" x14ac:dyDescent="0.25">
      <c r="A57" s="26" t="s">
        <v>126</v>
      </c>
      <c r="B57" s="27" t="s">
        <v>116</v>
      </c>
      <c r="C57" s="81" t="s">
        <v>185</v>
      </c>
      <c r="D57" s="82"/>
      <c r="E57" s="42">
        <v>20000</v>
      </c>
      <c r="F57" s="42">
        <v>4414.93</v>
      </c>
    </row>
    <row r="58" spans="1:6" ht="20.399999999999999" x14ac:dyDescent="0.25">
      <c r="A58" s="26" t="s">
        <v>127</v>
      </c>
      <c r="B58" s="27" t="s">
        <v>116</v>
      </c>
      <c r="C58" s="81" t="s">
        <v>186</v>
      </c>
      <c r="D58" s="82"/>
      <c r="E58" s="42">
        <v>5600</v>
      </c>
      <c r="F58" s="42">
        <f>F59</f>
        <v>0</v>
      </c>
    </row>
    <row r="59" spans="1:6" ht="20.399999999999999" x14ac:dyDescent="0.25">
      <c r="A59" s="26" t="s">
        <v>128</v>
      </c>
      <c r="B59" s="27" t="s">
        <v>116</v>
      </c>
      <c r="C59" s="81" t="s">
        <v>187</v>
      </c>
      <c r="D59" s="82"/>
      <c r="E59" s="42">
        <v>5600</v>
      </c>
      <c r="F59" s="42">
        <f>F60</f>
        <v>0</v>
      </c>
    </row>
    <row r="60" spans="1:6" ht="20.399999999999999" x14ac:dyDescent="0.25">
      <c r="A60" s="26" t="s">
        <v>129</v>
      </c>
      <c r="B60" s="27" t="s">
        <v>116</v>
      </c>
      <c r="C60" s="81" t="s">
        <v>188</v>
      </c>
      <c r="D60" s="82"/>
      <c r="E60" s="42">
        <v>5600</v>
      </c>
      <c r="F60" s="42">
        <v>0</v>
      </c>
    </row>
    <row r="61" spans="1:6" ht="13.2" x14ac:dyDescent="0.25">
      <c r="A61" s="23" t="s">
        <v>189</v>
      </c>
      <c r="B61" s="24" t="s">
        <v>116</v>
      </c>
      <c r="C61" s="46" t="s">
        <v>190</v>
      </c>
      <c r="D61" s="47"/>
      <c r="E61" s="43">
        <v>186172.73</v>
      </c>
      <c r="F61" s="43">
        <f>F62</f>
        <v>0</v>
      </c>
    </row>
    <row r="62" spans="1:6" ht="13.2" x14ac:dyDescent="0.25">
      <c r="A62" s="23" t="s">
        <v>191</v>
      </c>
      <c r="B62" s="24" t="s">
        <v>116</v>
      </c>
      <c r="C62" s="46" t="s">
        <v>192</v>
      </c>
      <c r="D62" s="47"/>
      <c r="E62" s="43">
        <v>186172.73</v>
      </c>
      <c r="F62" s="43">
        <f>F63</f>
        <v>0</v>
      </c>
    </row>
    <row r="63" spans="1:6" ht="20.399999999999999" x14ac:dyDescent="0.25">
      <c r="A63" s="26" t="s">
        <v>127</v>
      </c>
      <c r="B63" s="27" t="s">
        <v>116</v>
      </c>
      <c r="C63" s="81" t="s">
        <v>193</v>
      </c>
      <c r="D63" s="82"/>
      <c r="E63" s="42">
        <v>186172.73</v>
      </c>
      <c r="F63" s="42">
        <f>F64</f>
        <v>0</v>
      </c>
    </row>
    <row r="64" spans="1:6" ht="20.399999999999999" x14ac:dyDescent="0.25">
      <c r="A64" s="26" t="s">
        <v>128</v>
      </c>
      <c r="B64" s="27" t="s">
        <v>116</v>
      </c>
      <c r="C64" s="81" t="s">
        <v>194</v>
      </c>
      <c r="D64" s="82"/>
      <c r="E64" s="42">
        <v>186172.73</v>
      </c>
      <c r="F64" s="42">
        <f>F65</f>
        <v>0</v>
      </c>
    </row>
    <row r="65" spans="1:6" ht="20.399999999999999" x14ac:dyDescent="0.25">
      <c r="A65" s="26" t="s">
        <v>129</v>
      </c>
      <c r="B65" s="27" t="s">
        <v>116</v>
      </c>
      <c r="C65" s="81" t="s">
        <v>195</v>
      </c>
      <c r="D65" s="82"/>
      <c r="E65" s="42">
        <v>186172.73</v>
      </c>
      <c r="F65" s="42">
        <v>0</v>
      </c>
    </row>
    <row r="66" spans="1:6" ht="13.2" x14ac:dyDescent="0.25">
      <c r="A66" s="23" t="s">
        <v>196</v>
      </c>
      <c r="B66" s="24" t="s">
        <v>116</v>
      </c>
      <c r="C66" s="46" t="s">
        <v>197</v>
      </c>
      <c r="D66" s="47"/>
      <c r="E66" s="43">
        <v>505469.71</v>
      </c>
      <c r="F66" s="43">
        <f>F67</f>
        <v>0</v>
      </c>
    </row>
    <row r="67" spans="1:6" ht="13.2" x14ac:dyDescent="0.25">
      <c r="A67" s="23" t="s">
        <v>198</v>
      </c>
      <c r="B67" s="24" t="s">
        <v>116</v>
      </c>
      <c r="C67" s="46" t="s">
        <v>199</v>
      </c>
      <c r="D67" s="47"/>
      <c r="E67" s="43">
        <v>505469.71</v>
      </c>
      <c r="F67" s="43">
        <f>F68</f>
        <v>0</v>
      </c>
    </row>
    <row r="68" spans="1:6" ht="20.399999999999999" x14ac:dyDescent="0.25">
      <c r="A68" s="26" t="s">
        <v>127</v>
      </c>
      <c r="B68" s="27" t="s">
        <v>116</v>
      </c>
      <c r="C68" s="81" t="s">
        <v>200</v>
      </c>
      <c r="D68" s="82"/>
      <c r="E68" s="42">
        <v>505469.71</v>
      </c>
      <c r="F68" s="42">
        <f>F69</f>
        <v>0</v>
      </c>
    </row>
    <row r="69" spans="1:6" ht="20.399999999999999" x14ac:dyDescent="0.25">
      <c r="A69" s="26" t="s">
        <v>128</v>
      </c>
      <c r="B69" s="27" t="s">
        <v>116</v>
      </c>
      <c r="C69" s="81" t="s">
        <v>201</v>
      </c>
      <c r="D69" s="82"/>
      <c r="E69" s="42">
        <v>505469.71</v>
      </c>
      <c r="F69" s="42">
        <f>F70</f>
        <v>0</v>
      </c>
    </row>
    <row r="70" spans="1:6" ht="20.399999999999999" x14ac:dyDescent="0.25">
      <c r="A70" s="26" t="s">
        <v>129</v>
      </c>
      <c r="B70" s="27" t="s">
        <v>116</v>
      </c>
      <c r="C70" s="81" t="s">
        <v>202</v>
      </c>
      <c r="D70" s="82"/>
      <c r="E70" s="42">
        <v>505469.71</v>
      </c>
      <c r="F70" s="42">
        <v>0</v>
      </c>
    </row>
    <row r="71" spans="1:6" ht="13.2" x14ac:dyDescent="0.25">
      <c r="A71" s="23" t="s">
        <v>203</v>
      </c>
      <c r="B71" s="24" t="s">
        <v>116</v>
      </c>
      <c r="C71" s="46" t="s">
        <v>204</v>
      </c>
      <c r="D71" s="47"/>
      <c r="E71" s="43">
        <v>5400</v>
      </c>
      <c r="F71" s="43">
        <f>F72</f>
        <v>0</v>
      </c>
    </row>
    <row r="72" spans="1:6" ht="13.2" x14ac:dyDescent="0.25">
      <c r="A72" s="23" t="s">
        <v>205</v>
      </c>
      <c r="B72" s="24" t="s">
        <v>116</v>
      </c>
      <c r="C72" s="46" t="s">
        <v>206</v>
      </c>
      <c r="D72" s="47"/>
      <c r="E72" s="43">
        <v>5400</v>
      </c>
      <c r="F72" s="43">
        <f>F73</f>
        <v>0</v>
      </c>
    </row>
    <row r="73" spans="1:6" ht="20.399999999999999" x14ac:dyDescent="0.25">
      <c r="A73" s="26" t="s">
        <v>127</v>
      </c>
      <c r="B73" s="27" t="s">
        <v>116</v>
      </c>
      <c r="C73" s="81" t="s">
        <v>207</v>
      </c>
      <c r="D73" s="82"/>
      <c r="E73" s="42">
        <v>5400</v>
      </c>
      <c r="F73" s="42">
        <f>F74</f>
        <v>0</v>
      </c>
    </row>
    <row r="74" spans="1:6" ht="20.399999999999999" x14ac:dyDescent="0.25">
      <c r="A74" s="26" t="s">
        <v>128</v>
      </c>
      <c r="B74" s="27" t="s">
        <v>116</v>
      </c>
      <c r="C74" s="81" t="s">
        <v>208</v>
      </c>
      <c r="D74" s="82"/>
      <c r="E74" s="42">
        <v>5400</v>
      </c>
      <c r="F74" s="42">
        <f>F75</f>
        <v>0</v>
      </c>
    </row>
    <row r="75" spans="1:6" ht="20.399999999999999" x14ac:dyDescent="0.25">
      <c r="A75" s="26" t="s">
        <v>129</v>
      </c>
      <c r="B75" s="27" t="s">
        <v>116</v>
      </c>
      <c r="C75" s="81" t="s">
        <v>209</v>
      </c>
      <c r="D75" s="82"/>
      <c r="E75" s="42">
        <v>5400</v>
      </c>
      <c r="F75" s="42">
        <v>0</v>
      </c>
    </row>
  </sheetData>
  <mergeCells count="70">
    <mergeCell ref="C15:D15"/>
    <mergeCell ref="C13:D13"/>
    <mergeCell ref="C14:D14"/>
    <mergeCell ref="A2:E2"/>
    <mergeCell ref="A4:A11"/>
    <mergeCell ref="B4:B11"/>
    <mergeCell ref="C4:D11"/>
    <mergeCell ref="C12:D12"/>
    <mergeCell ref="E4:E11"/>
    <mergeCell ref="C25:D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0:D60"/>
    <mergeCell ref="C53:D53"/>
    <mergeCell ref="C54:D54"/>
    <mergeCell ref="C50:D50"/>
    <mergeCell ref="C51:D51"/>
    <mergeCell ref="C52:D52"/>
    <mergeCell ref="C55:D55"/>
    <mergeCell ref="C56:D56"/>
    <mergeCell ref="C57:D57"/>
    <mergeCell ref="C58:D58"/>
    <mergeCell ref="C59:D59"/>
    <mergeCell ref="F4:F9"/>
    <mergeCell ref="C72:D72"/>
    <mergeCell ref="C73:D73"/>
    <mergeCell ref="C74:D74"/>
    <mergeCell ref="C75:D75"/>
    <mergeCell ref="C67:D67"/>
    <mergeCell ref="C68:D68"/>
    <mergeCell ref="C69:D69"/>
    <mergeCell ref="C70:D70"/>
    <mergeCell ref="C71:D71"/>
    <mergeCell ref="C64:D64"/>
    <mergeCell ref="C65:D65"/>
    <mergeCell ref="C66:D66"/>
    <mergeCell ref="C61:D61"/>
    <mergeCell ref="C62:D62"/>
    <mergeCell ref="C63:D63"/>
  </mergeCells>
  <conditionalFormatting sqref="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workbookViewId="0">
      <selection activeCell="C29" sqref="C29"/>
    </sheetView>
  </sheetViews>
  <sheetFormatPr defaultRowHeight="12.75" customHeight="1" x14ac:dyDescent="0.25"/>
  <cols>
    <col min="1" max="1" width="48.5546875" customWidth="1"/>
    <col min="2" max="2" width="5.5546875" customWidth="1"/>
    <col min="3" max="3" width="22.44140625" customWidth="1"/>
    <col min="4" max="7" width="20.6640625" customWidth="1"/>
  </cols>
  <sheetData>
    <row r="1" spans="1:7" ht="11.1" customHeight="1" x14ac:dyDescent="0.25">
      <c r="A1" s="91"/>
      <c r="B1" s="91"/>
      <c r="C1" s="91"/>
      <c r="D1" s="91"/>
      <c r="E1" s="91"/>
      <c r="F1" s="91"/>
      <c r="G1" s="91"/>
    </row>
    <row r="2" spans="1:7" ht="13.2" customHeight="1" x14ac:dyDescent="0.25">
      <c r="A2" s="50" t="s">
        <v>210</v>
      </c>
      <c r="B2" s="50"/>
      <c r="C2" s="50"/>
      <c r="D2" s="50"/>
      <c r="E2" s="50"/>
      <c r="F2" s="50"/>
      <c r="G2" s="50"/>
    </row>
    <row r="3" spans="1:7" ht="9" customHeight="1" x14ac:dyDescent="0.25">
      <c r="A3" s="5"/>
      <c r="B3" s="32"/>
      <c r="C3" s="30"/>
      <c r="D3" s="11"/>
      <c r="E3" s="11"/>
      <c r="F3" s="11"/>
      <c r="G3" s="30"/>
    </row>
    <row r="4" spans="1:7" ht="13.95" customHeight="1" x14ac:dyDescent="0.25">
      <c r="A4" s="68" t="s">
        <v>22</v>
      </c>
      <c r="B4" s="71" t="s">
        <v>23</v>
      </c>
      <c r="C4" s="62" t="s">
        <v>211</v>
      </c>
      <c r="D4" s="88" t="s">
        <v>25</v>
      </c>
      <c r="E4" s="92" t="s">
        <v>26</v>
      </c>
      <c r="F4" s="93"/>
      <c r="G4" s="94"/>
    </row>
    <row r="5" spans="1:7" ht="4.95" customHeight="1" x14ac:dyDescent="0.25">
      <c r="A5" s="69"/>
      <c r="B5" s="72"/>
      <c r="C5" s="64"/>
      <c r="D5" s="89"/>
      <c r="E5" s="95" t="s">
        <v>111</v>
      </c>
      <c r="F5" s="95" t="s">
        <v>212</v>
      </c>
      <c r="G5" s="96" t="s">
        <v>112</v>
      </c>
    </row>
    <row r="6" spans="1:7" ht="6" customHeight="1" x14ac:dyDescent="0.25">
      <c r="A6" s="69"/>
      <c r="B6" s="72"/>
      <c r="C6" s="64"/>
      <c r="D6" s="89"/>
      <c r="E6" s="89"/>
      <c r="F6" s="89"/>
      <c r="G6" s="54"/>
    </row>
    <row r="7" spans="1:7" ht="4.95" customHeight="1" x14ac:dyDescent="0.25">
      <c r="A7" s="69"/>
      <c r="B7" s="72"/>
      <c r="C7" s="64"/>
      <c r="D7" s="89"/>
      <c r="E7" s="89"/>
      <c r="F7" s="89"/>
      <c r="G7" s="54"/>
    </row>
    <row r="8" spans="1:7" ht="6" customHeight="1" x14ac:dyDescent="0.25">
      <c r="A8" s="69"/>
      <c r="B8" s="72"/>
      <c r="C8" s="64"/>
      <c r="D8" s="89"/>
      <c r="E8" s="89"/>
      <c r="F8" s="89"/>
      <c r="G8" s="54"/>
    </row>
    <row r="9" spans="1:7" ht="6" customHeight="1" x14ac:dyDescent="0.25">
      <c r="A9" s="69"/>
      <c r="B9" s="72"/>
      <c r="C9" s="64"/>
      <c r="D9" s="89"/>
      <c r="E9" s="89"/>
      <c r="F9" s="89"/>
      <c r="G9" s="54"/>
    </row>
    <row r="10" spans="1:7" ht="18" customHeight="1" x14ac:dyDescent="0.25">
      <c r="A10" s="70"/>
      <c r="B10" s="73"/>
      <c r="C10" s="66"/>
      <c r="D10" s="90"/>
      <c r="E10" s="90"/>
      <c r="F10" s="90"/>
      <c r="G10" s="55"/>
    </row>
    <row r="11" spans="1:7" ht="13.5" customHeight="1" x14ac:dyDescent="0.25">
      <c r="A11" s="18">
        <v>1</v>
      </c>
      <c r="B11" s="19">
        <v>2</v>
      </c>
      <c r="C11" s="20">
        <v>3</v>
      </c>
      <c r="D11" s="31" t="s">
        <v>27</v>
      </c>
      <c r="E11" s="21" t="s">
        <v>28</v>
      </c>
      <c r="F11" s="21" t="s">
        <v>113</v>
      </c>
      <c r="G11" s="22" t="s">
        <v>114</v>
      </c>
    </row>
    <row r="12" spans="1:7" ht="13.2" x14ac:dyDescent="0.25">
      <c r="A12" s="23" t="s">
        <v>213</v>
      </c>
      <c r="B12" s="24" t="s">
        <v>214</v>
      </c>
      <c r="C12" s="24" t="s">
        <v>31</v>
      </c>
      <c r="D12" s="25" t="s">
        <v>47</v>
      </c>
      <c r="E12" s="25">
        <f>E18</f>
        <v>1760.7099999999919</v>
      </c>
      <c r="F12" s="25">
        <v>1760.71</v>
      </c>
      <c r="G12" s="25" t="s">
        <v>47</v>
      </c>
    </row>
    <row r="13" spans="1:7" ht="13.2" x14ac:dyDescent="0.25">
      <c r="A13" s="26" t="s">
        <v>215</v>
      </c>
      <c r="B13" s="27"/>
      <c r="C13" s="27"/>
      <c r="D13" s="28"/>
      <c r="E13" s="28"/>
      <c r="F13" s="28"/>
      <c r="G13" s="28"/>
    </row>
    <row r="14" spans="1:7" ht="13.2" x14ac:dyDescent="0.25">
      <c r="A14" s="23" t="s">
        <v>216</v>
      </c>
      <c r="B14" s="24" t="s">
        <v>217</v>
      </c>
      <c r="C14" s="24" t="s">
        <v>31</v>
      </c>
      <c r="D14" s="25" t="s">
        <v>47</v>
      </c>
      <c r="E14" s="25" t="s">
        <v>47</v>
      </c>
      <c r="F14" s="25" t="s">
        <v>47</v>
      </c>
      <c r="G14" s="25"/>
    </row>
    <row r="15" spans="1:7" ht="13.2" x14ac:dyDescent="0.25">
      <c r="A15" s="26" t="s">
        <v>218</v>
      </c>
      <c r="B15" s="27"/>
      <c r="C15" s="27"/>
      <c r="D15" s="28"/>
      <c r="E15" s="28"/>
      <c r="F15" s="28"/>
      <c r="G15" s="28"/>
    </row>
    <row r="16" spans="1:7" ht="13.2" x14ac:dyDescent="0.25">
      <c r="A16" s="23" t="s">
        <v>219</v>
      </c>
      <c r="B16" s="24" t="s">
        <v>220</v>
      </c>
      <c r="C16" s="24" t="s">
        <v>31</v>
      </c>
      <c r="D16" s="25" t="s">
        <v>47</v>
      </c>
      <c r="E16" s="25" t="s">
        <v>47</v>
      </c>
      <c r="F16" s="25" t="s">
        <v>47</v>
      </c>
      <c r="G16" s="25"/>
    </row>
    <row r="17" spans="1:7" ht="13.2" x14ac:dyDescent="0.25">
      <c r="A17" s="26" t="s">
        <v>218</v>
      </c>
      <c r="B17" s="27"/>
      <c r="C17" s="27"/>
      <c r="D17" s="28"/>
      <c r="E17" s="28"/>
      <c r="F17" s="28"/>
      <c r="G17" s="28"/>
    </row>
    <row r="18" spans="1:7" ht="13.2" x14ac:dyDescent="0.25">
      <c r="A18" s="23" t="s">
        <v>221</v>
      </c>
      <c r="B18" s="24" t="s">
        <v>222</v>
      </c>
      <c r="C18" s="24"/>
      <c r="D18" s="25" t="s">
        <v>47</v>
      </c>
      <c r="E18" s="25">
        <f>E19+E21</f>
        <v>1760.7099999999919</v>
      </c>
      <c r="F18" s="25">
        <v>1760.71</v>
      </c>
      <c r="G18" s="25" t="s">
        <v>47</v>
      </c>
    </row>
    <row r="19" spans="1:7" ht="13.2" x14ac:dyDescent="0.25">
      <c r="A19" s="23" t="s">
        <v>223</v>
      </c>
      <c r="B19" s="24" t="s">
        <v>224</v>
      </c>
      <c r="C19" s="24"/>
      <c r="D19" s="25" t="s">
        <v>47</v>
      </c>
      <c r="E19" s="25">
        <f>IF(IF(F19="-",0,F19)+IF(G19="-",0,G19)=0,"-",IF(F19="-",0,F19)+IF(G19="-",0,G19))</f>
        <v>-204986.44</v>
      </c>
      <c r="F19" s="25">
        <v>-204986.44</v>
      </c>
      <c r="G19" s="25" t="s">
        <v>47</v>
      </c>
    </row>
    <row r="20" spans="1:7" ht="20.399999999999999" x14ac:dyDescent="0.25">
      <c r="A20" s="26" t="s">
        <v>225</v>
      </c>
      <c r="B20" s="27" t="s">
        <v>224</v>
      </c>
      <c r="C20" s="27" t="s">
        <v>226</v>
      </c>
      <c r="D20" s="28" t="s">
        <v>47</v>
      </c>
      <c r="E20" s="28">
        <f>IF(IF(F20="-",0,F20)+IF(G20="-",0,G20)=0,"-",IF(F20="-",0,F20)+IF(G20="-",0,G20))</f>
        <v>-204986.44</v>
      </c>
      <c r="F20" s="28">
        <v>-204986.44</v>
      </c>
      <c r="G20" s="28" t="s">
        <v>47</v>
      </c>
    </row>
    <row r="21" spans="1:7" ht="13.2" x14ac:dyDescent="0.25">
      <c r="A21" s="23" t="s">
        <v>227</v>
      </c>
      <c r="B21" s="24" t="s">
        <v>228</v>
      </c>
      <c r="C21" s="24"/>
      <c r="D21" s="25" t="s">
        <v>47</v>
      </c>
      <c r="E21" s="25">
        <v>206747.15</v>
      </c>
      <c r="F21" s="25">
        <v>206747.15</v>
      </c>
      <c r="G21" s="25" t="s">
        <v>47</v>
      </c>
    </row>
    <row r="22" spans="1:7" ht="20.399999999999999" x14ac:dyDescent="0.25">
      <c r="A22" s="26" t="s">
        <v>229</v>
      </c>
      <c r="B22" s="27" t="s">
        <v>228</v>
      </c>
      <c r="C22" s="27" t="s">
        <v>230</v>
      </c>
      <c r="D22" s="28" t="s">
        <v>47</v>
      </c>
      <c r="E22" s="28">
        <v>206747.15</v>
      </c>
      <c r="F22" s="28">
        <v>206747.15</v>
      </c>
      <c r="G22" s="28" t="s">
        <v>47</v>
      </c>
    </row>
    <row r="23" spans="1:7" ht="20.399999999999999" x14ac:dyDescent="0.25">
      <c r="A23" s="23" t="s">
        <v>231</v>
      </c>
      <c r="B23" s="24" t="s">
        <v>232</v>
      </c>
      <c r="C23" s="24" t="s">
        <v>31</v>
      </c>
      <c r="D23" s="25" t="s">
        <v>31</v>
      </c>
      <c r="E23" s="25"/>
      <c r="F23" s="25"/>
      <c r="G23" s="25" t="s">
        <v>31</v>
      </c>
    </row>
    <row r="24" spans="1:7" ht="20.399999999999999" x14ac:dyDescent="0.25">
      <c r="A24" s="26" t="s">
        <v>233</v>
      </c>
      <c r="B24" s="27" t="s">
        <v>234</v>
      </c>
      <c r="C24" s="27" t="s">
        <v>31</v>
      </c>
      <c r="D24" s="28" t="s">
        <v>31</v>
      </c>
      <c r="E24" s="28"/>
      <c r="F24" s="28"/>
      <c r="G24" s="28" t="s">
        <v>31</v>
      </c>
    </row>
    <row r="25" spans="1:7" ht="20.399999999999999" x14ac:dyDescent="0.25">
      <c r="A25" s="26" t="s">
        <v>235</v>
      </c>
      <c r="B25" s="27" t="s">
        <v>236</v>
      </c>
      <c r="C25" s="27" t="s">
        <v>31</v>
      </c>
      <c r="D25" s="28" t="s">
        <v>31</v>
      </c>
      <c r="E25" s="28"/>
      <c r="F25" s="28"/>
      <c r="G25" s="28" t="s">
        <v>31</v>
      </c>
    </row>
    <row r="26" spans="1:7" ht="13.2" x14ac:dyDescent="0.25">
      <c r="A26" s="23" t="s">
        <v>237</v>
      </c>
      <c r="B26" s="24" t="s">
        <v>236</v>
      </c>
      <c r="C26" s="24" t="s">
        <v>238</v>
      </c>
      <c r="D26" s="25" t="s">
        <v>47</v>
      </c>
      <c r="E26" s="25"/>
      <c r="F26" s="25"/>
      <c r="G26" s="25" t="s">
        <v>47</v>
      </c>
    </row>
    <row r="27" spans="1:7" ht="12.75" customHeight="1" x14ac:dyDescent="0.25">
      <c r="A27" s="33"/>
      <c r="B27" s="34"/>
      <c r="C27" s="34"/>
      <c r="D27" s="35"/>
      <c r="E27" s="35"/>
      <c r="F27" s="35"/>
      <c r="G27" s="35"/>
    </row>
    <row r="28" spans="1:7" ht="13.2" x14ac:dyDescent="0.25"/>
    <row r="29" spans="1:7" ht="32.25" customHeight="1" x14ac:dyDescent="0.25">
      <c r="A29" s="9"/>
      <c r="B29" s="8"/>
      <c r="C29" s="9"/>
      <c r="D29" s="76"/>
      <c r="E29" s="76"/>
      <c r="F29" s="76"/>
      <c r="G29" s="76"/>
    </row>
    <row r="30" spans="1:7" ht="12.75" customHeight="1" x14ac:dyDescent="0.25">
      <c r="A30" s="9" t="s">
        <v>239</v>
      </c>
      <c r="D30" s="2"/>
      <c r="E30" s="2"/>
      <c r="F30" s="2"/>
      <c r="G30" s="8"/>
    </row>
    <row r="31" spans="1:7" ht="9.9" customHeight="1" x14ac:dyDescent="0.25">
      <c r="D31" s="8"/>
      <c r="E31" s="8"/>
      <c r="F31" s="8"/>
      <c r="G31" s="36"/>
    </row>
    <row r="32" spans="1:7" ht="9.9" customHeight="1" x14ac:dyDescent="0.25">
      <c r="A32" s="9"/>
      <c r="B32" s="8"/>
      <c r="C32" s="8"/>
      <c r="D32" s="37"/>
      <c r="E32" s="37"/>
      <c r="F32" s="37"/>
      <c r="G32" s="37"/>
    </row>
  </sheetData>
  <mergeCells count="11">
    <mergeCell ref="D29:G29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240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Доходы!LAST_CELL</vt:lpstr>
      <vt:lpstr>Источники!LAST_CELL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bugu-user-fo</dc:creator>
  <dc:description>POI HSSF rep:2.49.0.200</dc:description>
  <cp:lastModifiedBy>ЦБ_2</cp:lastModifiedBy>
  <dcterms:created xsi:type="dcterms:W3CDTF">2020-04-06T12:25:26Z</dcterms:created>
  <dcterms:modified xsi:type="dcterms:W3CDTF">2020-04-07T12:00:58Z</dcterms:modified>
</cp:coreProperties>
</file>